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95" s="1"/>
  <c r="L175"/>
  <c r="L165"/>
  <c r="L176" s="1"/>
  <c r="L156"/>
  <c r="L146"/>
  <c r="L157" s="1"/>
  <c r="L137"/>
  <c r="L127"/>
  <c r="L138" s="1"/>
  <c r="L118"/>
  <c r="L108"/>
  <c r="L119" s="1"/>
  <c r="L99"/>
  <c r="L89"/>
  <c r="L100" s="1"/>
  <c r="L80"/>
  <c r="L70"/>
  <c r="L81" s="1"/>
  <c r="L61"/>
  <c r="L51"/>
  <c r="L62" s="1"/>
  <c r="L42"/>
  <c r="L32"/>
  <c r="L43" s="1"/>
  <c r="L23"/>
  <c r="L13"/>
  <c r="L24" s="1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H81" s="1"/>
  <c r="G80"/>
  <c r="F80"/>
  <c r="B71"/>
  <c r="A71"/>
  <c r="J70"/>
  <c r="J81" s="1"/>
  <c r="I70"/>
  <c r="H70"/>
  <c r="G70"/>
  <c r="F70"/>
  <c r="F81" s="1"/>
  <c r="B62"/>
  <c r="A62"/>
  <c r="J61"/>
  <c r="I61"/>
  <c r="H61"/>
  <c r="G61"/>
  <c r="G62" s="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L196" l="1"/>
  <c r="G81"/>
  <c r="I81"/>
  <c r="F119"/>
  <c r="F138"/>
  <c r="F157"/>
  <c r="F176"/>
  <c r="F195"/>
  <c r="I24"/>
  <c r="I196" s="1"/>
  <c r="F24"/>
  <c r="J24"/>
  <c r="J196" s="1"/>
  <c r="H24"/>
  <c r="H196" s="1"/>
  <c r="G24"/>
  <c r="G196" s="1"/>
  <c r="F196" l="1"/>
</calcChain>
</file>

<file path=xl/sharedStrings.xml><?xml version="1.0" encoding="utf-8"?>
<sst xmlns="http://schemas.openxmlformats.org/spreadsheetml/2006/main" count="300" uniqueCount="95">
  <si>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</si>
  <si>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</si>
  <si>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</si>
  <si>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</si>
  <si>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</si>
  <si>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</si>
  <si>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</si>
  <si>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</si>
  <si>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</si>
  <si>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</si>
  <si>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</si>
  <si>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</si>
  <si>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</si>
  <si>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</si>
  <si>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</si>
  <si>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</si>
  <si>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</si>
  <si>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</si>
  <si>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</si>
  <si>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</si>
  <si>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</si>
  <si>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</si>
  <si>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</si>
  <si>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</si>
  <si>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</si>
  <si>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</si>
  <si>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</si>
  <si>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</si>
  <si>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</si>
  <si>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</si>
  <si>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</si>
  <si>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</si>
  <si>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</si>
  <si>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</si>
  <si>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</si>
  <si>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</si>
  <si>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Каша жидкая молочная рисовая</t>
  </si>
  <si>
    <t>54-26к</t>
  </si>
  <si>
    <t>Сыр твердых сортов в нарезке</t>
  </si>
  <si>
    <t>54-1з</t>
  </si>
  <si>
    <t>Какао с молоком</t>
  </si>
  <si>
    <t>54-21гн</t>
  </si>
  <si>
    <t>Хлеб пшеничный</t>
  </si>
  <si>
    <t>Пром.</t>
  </si>
  <si>
    <t>Апельсин</t>
  </si>
  <si>
    <t>Хлеб ржаной</t>
  </si>
  <si>
    <t>Каша гречневая рассыпчатая</t>
  </si>
  <si>
    <t>54-4г</t>
  </si>
  <si>
    <t>Шницель из курицы</t>
  </si>
  <si>
    <t>54-24м</t>
  </si>
  <si>
    <t>Чай с лимоном и сахаром</t>
  </si>
  <si>
    <t>54-3гн</t>
  </si>
  <si>
    <t>Мандарин</t>
  </si>
  <si>
    <t>Омлет натуральный</t>
  </si>
  <si>
    <t>54-1о</t>
  </si>
  <si>
    <t>Горошек зеленый</t>
  </si>
  <si>
    <t>54-20з</t>
  </si>
  <si>
    <t>Кофейный напиток с молоком</t>
  </si>
  <si>
    <t>54-23гн</t>
  </si>
  <si>
    <t>Макароны отварные с сыром</t>
  </si>
  <si>
    <t>54-3г</t>
  </si>
  <si>
    <t>Помидор в нарезке</t>
  </si>
  <si>
    <t>54-3з</t>
  </si>
  <si>
    <t>Каша жидкая молочная овсяная</t>
  </si>
  <si>
    <t>54-22к</t>
  </si>
  <si>
    <t>Чай с сахаром</t>
  </si>
  <si>
    <t>54-2гн</t>
  </si>
  <si>
    <t>Каша вязкая молочная ячневая</t>
  </si>
  <si>
    <t>54-21к</t>
  </si>
  <si>
    <t>Рис припущенный с томатом</t>
  </si>
  <si>
    <t>54-27г</t>
  </si>
  <si>
    <t>Морковь отварная дольками</t>
  </si>
  <si>
    <t>54-27з</t>
  </si>
  <si>
    <t>Биточек из говядины</t>
  </si>
  <si>
    <t>54-6м</t>
  </si>
  <si>
    <t>Сыр твердых сортов</t>
  </si>
  <si>
    <t>Компот из кураги</t>
  </si>
  <si>
    <t>54-2хн</t>
  </si>
  <si>
    <t>Груша</t>
  </si>
  <si>
    <t>Картофельное пюре</t>
  </si>
  <si>
    <t>54-11г</t>
  </si>
  <si>
    <t>Огурец в нарезке</t>
  </si>
  <si>
    <t>54-2з</t>
  </si>
  <si>
    <t>Курица отварная</t>
  </si>
  <si>
    <t>54-21м</t>
  </si>
  <si>
    <t>Каша жидкая молочная пшенная</t>
  </si>
  <si>
    <t>54-24к</t>
  </si>
  <si>
    <t>Масло сливочное (порциями)</t>
  </si>
  <si>
    <t>53-19з</t>
  </si>
  <si>
    <t>Директор.</t>
  </si>
  <si>
    <t>Ванина Н.В.</t>
  </si>
  <si>
    <t>МКОУ КСШ №3 им. И.А. Домбровского</t>
  </si>
  <si>
    <t>01.03.2024г.</t>
  </si>
  <si>
    <t>Сдоба с начинкой из творога</t>
  </si>
  <si>
    <t>Сдоба без начинки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</si>
</sst>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44" sqref="F14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9" t="s">
        <v>91</v>
      </c>
      <c r="D1" s="50"/>
      <c r="E1" s="50"/>
      <c r="F1" s="13" t="s">
        <v>16</v>
      </c>
      <c r="G1" s="2" t="s">
        <v>17</v>
      </c>
      <c r="H1" s="51" t="s">
        <v>89</v>
      </c>
      <c r="I1" s="51"/>
      <c r="J1" s="51"/>
      <c r="K1" s="51"/>
    </row>
    <row r="2" spans="1:12" ht="18">
      <c r="A2" s="36" t="s">
        <v>6</v>
      </c>
      <c r="C2" s="2"/>
      <c r="G2" s="2" t="s">
        <v>18</v>
      </c>
      <c r="H2" s="51" t="s">
        <v>90</v>
      </c>
      <c r="I2" s="51"/>
      <c r="J2" s="51"/>
      <c r="K2" s="51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6" t="s">
        <v>92</v>
      </c>
      <c r="I3" s="52"/>
      <c r="J3" s="52"/>
      <c r="K3" s="52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.75" thickBot="1">
      <c r="A6" s="21">
        <v>1</v>
      </c>
      <c r="B6" s="22">
        <v>1</v>
      </c>
      <c r="C6" s="23" t="s">
        <v>20</v>
      </c>
      <c r="D6" s="5" t="s">
        <v>21</v>
      </c>
      <c r="E6" s="40" t="s">
        <v>85</v>
      </c>
      <c r="F6" s="41">
        <v>200</v>
      </c>
      <c r="G6" s="41">
        <v>8.3000000000000007</v>
      </c>
      <c r="H6" s="41">
        <v>10.1</v>
      </c>
      <c r="I6" s="41">
        <v>37.6</v>
      </c>
      <c r="J6" s="41">
        <v>274.89999999999998</v>
      </c>
      <c r="K6" s="42" t="s">
        <v>86</v>
      </c>
      <c r="L6" s="41">
        <v>28.51</v>
      </c>
    </row>
    <row r="7" spans="1:12" ht="15">
      <c r="A7" s="24"/>
      <c r="B7" s="16"/>
      <c r="C7" s="11"/>
      <c r="D7" s="6"/>
      <c r="E7" s="40" t="s">
        <v>87</v>
      </c>
      <c r="F7" s="41">
        <v>10</v>
      </c>
      <c r="G7" s="41">
        <v>0.1</v>
      </c>
      <c r="H7" s="41">
        <v>7.3</v>
      </c>
      <c r="I7" s="41">
        <v>0.1</v>
      </c>
      <c r="J7" s="41">
        <v>66.099999999999994</v>
      </c>
      <c r="K7" s="42" t="s">
        <v>88</v>
      </c>
      <c r="L7" s="44">
        <v>9.4</v>
      </c>
    </row>
    <row r="8" spans="1:12" ht="15">
      <c r="A8" s="24"/>
      <c r="B8" s="16"/>
      <c r="C8" s="11"/>
      <c r="D8" s="7" t="s">
        <v>22</v>
      </c>
      <c r="E8" s="43" t="s">
        <v>65</v>
      </c>
      <c r="F8" s="44">
        <v>200</v>
      </c>
      <c r="G8" s="44">
        <v>0.2</v>
      </c>
      <c r="H8" s="44">
        <v>0</v>
      </c>
      <c r="I8" s="44">
        <v>6.4</v>
      </c>
      <c r="J8" s="44">
        <v>26.8</v>
      </c>
      <c r="K8" s="45" t="s">
        <v>66</v>
      </c>
      <c r="L8" s="44">
        <v>2.1</v>
      </c>
    </row>
    <row r="9" spans="1:12" ht="15">
      <c r="A9" s="24"/>
      <c r="B9" s="16"/>
      <c r="C9" s="11"/>
      <c r="D9" s="7" t="s">
        <v>23</v>
      </c>
      <c r="E9" s="43" t="s">
        <v>42</v>
      </c>
      <c r="F9" s="44">
        <v>45</v>
      </c>
      <c r="G9" s="44">
        <v>3.4</v>
      </c>
      <c r="H9" s="44">
        <v>0.4</v>
      </c>
      <c r="I9" s="44">
        <v>22.1</v>
      </c>
      <c r="J9" s="44">
        <v>105.5</v>
      </c>
      <c r="K9" s="45" t="s">
        <v>43</v>
      </c>
      <c r="L9" s="44">
        <v>2.3199999999999998</v>
      </c>
    </row>
    <row r="10" spans="1:12" ht="15">
      <c r="A10" s="24"/>
      <c r="B10" s="16"/>
      <c r="C10" s="11"/>
      <c r="D10" s="7" t="s">
        <v>24</v>
      </c>
      <c r="E10" s="43" t="s">
        <v>52</v>
      </c>
      <c r="F10" s="44">
        <v>100</v>
      </c>
      <c r="G10" s="44">
        <v>0.8</v>
      </c>
      <c r="H10" s="44">
        <v>0.2</v>
      </c>
      <c r="I10" s="44">
        <v>7.5</v>
      </c>
      <c r="J10" s="44">
        <v>35</v>
      </c>
      <c r="K10" s="45" t="s">
        <v>43</v>
      </c>
      <c r="L10" s="44">
        <v>32</v>
      </c>
    </row>
    <row r="11" spans="1:12" ht="15">
      <c r="A11" s="24"/>
      <c r="B11" s="16"/>
      <c r="C11" s="11"/>
      <c r="D11" s="48" t="s">
        <v>23</v>
      </c>
      <c r="E11" s="43" t="s">
        <v>45</v>
      </c>
      <c r="F11" s="44">
        <v>30</v>
      </c>
      <c r="G11" s="44">
        <v>2</v>
      </c>
      <c r="H11" s="44">
        <v>0.4</v>
      </c>
      <c r="I11" s="44">
        <v>11.9</v>
      </c>
      <c r="J11" s="44">
        <v>58.7</v>
      </c>
      <c r="K11" s="45" t="s">
        <v>43</v>
      </c>
      <c r="L11" s="44">
        <v>1.84</v>
      </c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585</v>
      </c>
      <c r="G13" s="20">
        <f t="shared" ref="G13:J13" si="0">SUM(G6:G12)</f>
        <v>14.8</v>
      </c>
      <c r="H13" s="20">
        <f t="shared" si="0"/>
        <v>18.399999999999995</v>
      </c>
      <c r="I13" s="20">
        <f t="shared" si="0"/>
        <v>85.600000000000009</v>
      </c>
      <c r="J13" s="20">
        <f t="shared" si="0"/>
        <v>567</v>
      </c>
      <c r="K13" s="26"/>
      <c r="L13" s="20">
        <f t="shared" ref="L13" si="1">SUM(L6:L12)</f>
        <v>76.170000000000016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  <c r="L16" s="44"/>
    </row>
    <row r="17" spans="1:12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  <c r="L18" s="44"/>
    </row>
    <row r="19" spans="1:12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  <c r="L19" s="44"/>
    </row>
    <row r="20" spans="1:12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585</v>
      </c>
      <c r="G24" s="33">
        <f t="shared" ref="G24:J24" si="4">G13+G23</f>
        <v>14.8</v>
      </c>
      <c r="H24" s="33">
        <f t="shared" si="4"/>
        <v>18.399999999999995</v>
      </c>
      <c r="I24" s="33">
        <f t="shared" si="4"/>
        <v>85.600000000000009</v>
      </c>
      <c r="J24" s="33">
        <f t="shared" si="4"/>
        <v>567</v>
      </c>
      <c r="K24" s="33"/>
      <c r="L24" s="33">
        <f t="shared" ref="L24" si="5">L13+L23</f>
        <v>76.170000000000016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79</v>
      </c>
      <c r="F25" s="41">
        <v>150</v>
      </c>
      <c r="G25" s="41">
        <v>3.1</v>
      </c>
      <c r="H25" s="41">
        <v>5.3</v>
      </c>
      <c r="I25" s="41">
        <v>19.8</v>
      </c>
      <c r="J25" s="41">
        <v>139.4</v>
      </c>
      <c r="K25" s="42" t="s">
        <v>80</v>
      </c>
      <c r="L25" s="41">
        <v>20.100000000000001</v>
      </c>
    </row>
    <row r="26" spans="1:12" ht="15">
      <c r="A26" s="15"/>
      <c r="B26" s="16"/>
      <c r="C26" s="11"/>
      <c r="D26" s="6"/>
      <c r="E26" s="43" t="s">
        <v>81</v>
      </c>
      <c r="F26" s="44">
        <v>20</v>
      </c>
      <c r="G26" s="44">
        <v>0.2</v>
      </c>
      <c r="H26" s="44">
        <v>0</v>
      </c>
      <c r="I26" s="44">
        <v>0.5</v>
      </c>
      <c r="J26" s="44">
        <v>2.8</v>
      </c>
      <c r="K26" s="45" t="s">
        <v>82</v>
      </c>
      <c r="L26" s="44">
        <v>9.4499999999999993</v>
      </c>
    </row>
    <row r="27" spans="1:12" ht="15">
      <c r="A27" s="15"/>
      <c r="B27" s="16"/>
      <c r="C27" s="11"/>
      <c r="D27" s="7" t="s">
        <v>22</v>
      </c>
      <c r="E27" s="43" t="s">
        <v>40</v>
      </c>
      <c r="F27" s="44">
        <v>200</v>
      </c>
      <c r="G27" s="44">
        <v>4.7</v>
      </c>
      <c r="H27" s="44">
        <v>3.5</v>
      </c>
      <c r="I27" s="44">
        <v>12.5</v>
      </c>
      <c r="J27" s="44">
        <v>100.4</v>
      </c>
      <c r="K27" s="45" t="s">
        <v>41</v>
      </c>
      <c r="L27" s="44">
        <v>9.6</v>
      </c>
    </row>
    <row r="28" spans="1:12" ht="15">
      <c r="A28" s="15"/>
      <c r="B28" s="16"/>
      <c r="C28" s="11"/>
      <c r="D28" s="7" t="s">
        <v>23</v>
      </c>
      <c r="E28" s="43" t="s">
        <v>42</v>
      </c>
      <c r="F28" s="44">
        <v>30</v>
      </c>
      <c r="G28" s="44">
        <v>2.2999999999999998</v>
      </c>
      <c r="H28" s="44">
        <v>0.2</v>
      </c>
      <c r="I28" s="44">
        <v>14.8</v>
      </c>
      <c r="J28" s="44">
        <v>70.3</v>
      </c>
      <c r="K28" s="45" t="s">
        <v>43</v>
      </c>
      <c r="L28" s="44">
        <v>1.86</v>
      </c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 t="s">
        <v>45</v>
      </c>
      <c r="F30" s="44">
        <v>30</v>
      </c>
      <c r="G30" s="44">
        <v>2</v>
      </c>
      <c r="H30" s="44">
        <v>0.4</v>
      </c>
      <c r="I30" s="44">
        <v>10</v>
      </c>
      <c r="J30" s="44">
        <v>51.2</v>
      </c>
      <c r="K30" s="45" t="s">
        <v>43</v>
      </c>
      <c r="L30" s="44">
        <v>1.84</v>
      </c>
    </row>
    <row r="31" spans="1:12" ht="15">
      <c r="A31" s="15"/>
      <c r="B31" s="16"/>
      <c r="C31" s="11"/>
      <c r="D31" s="6"/>
      <c r="E31" s="43" t="s">
        <v>83</v>
      </c>
      <c r="F31" s="44">
        <v>100</v>
      </c>
      <c r="G31" s="44">
        <v>32.1</v>
      </c>
      <c r="H31" s="44">
        <v>2.4</v>
      </c>
      <c r="I31" s="44">
        <v>1.1000000000000001</v>
      </c>
      <c r="J31" s="44">
        <v>154.80000000000001</v>
      </c>
      <c r="K31" s="45" t="s">
        <v>84</v>
      </c>
      <c r="L31" s="44">
        <v>29.9</v>
      </c>
    </row>
    <row r="32" spans="1:12" ht="15">
      <c r="A32" s="17"/>
      <c r="B32" s="18"/>
      <c r="C32" s="8"/>
      <c r="D32" s="19" t="s">
        <v>33</v>
      </c>
      <c r="E32" s="9"/>
      <c r="F32" s="20">
        <f>SUM(F25:F31)</f>
        <v>530</v>
      </c>
      <c r="G32" s="20">
        <f t="shared" ref="G32" si="6">SUM(G25:G31)</f>
        <v>44.400000000000006</v>
      </c>
      <c r="H32" s="20">
        <f t="shared" ref="H32" si="7">SUM(H25:H31)</f>
        <v>11.8</v>
      </c>
      <c r="I32" s="20">
        <f t="shared" ref="I32" si="8">SUM(I25:I31)</f>
        <v>58.699999999999996</v>
      </c>
      <c r="J32" s="20">
        <f t="shared" ref="J32:L32" si="9">SUM(J25:J31)</f>
        <v>518.90000000000009</v>
      </c>
      <c r="K32" s="26"/>
      <c r="L32" s="20">
        <f t="shared" si="9"/>
        <v>72.75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  <c r="L35" s="44"/>
    </row>
    <row r="36" spans="1:12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  <c r="L37" s="44"/>
    </row>
    <row r="38" spans="1:12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  <c r="L38" s="44"/>
    </row>
    <row r="39" spans="1:12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0">SUM(G33:G41)</f>
        <v>0</v>
      </c>
      <c r="H42" s="20">
        <f t="shared" ref="H42" si="11">SUM(H33:H41)</f>
        <v>0</v>
      </c>
      <c r="I42" s="20">
        <f t="shared" ref="I42" si="12">SUM(I33:I41)</f>
        <v>0</v>
      </c>
      <c r="J42" s="20">
        <f t="shared" ref="J42:L42" si="13">SUM(J33:J41)</f>
        <v>0</v>
      </c>
      <c r="K42" s="26"/>
      <c r="L42" s="20">
        <f t="shared" si="13"/>
        <v>0</v>
      </c>
    </row>
    <row r="43" spans="1:12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530</v>
      </c>
      <c r="G43" s="33">
        <f t="shared" ref="G43" si="14">G32+G42</f>
        <v>44.400000000000006</v>
      </c>
      <c r="H43" s="33">
        <f t="shared" ref="H43" si="15">H32+H42</f>
        <v>11.8</v>
      </c>
      <c r="I43" s="33">
        <f t="shared" ref="I43" si="16">I32+I42</f>
        <v>58.699999999999996</v>
      </c>
      <c r="J43" s="33">
        <f t="shared" ref="J43:L43" si="17">J32+J42</f>
        <v>518.90000000000009</v>
      </c>
      <c r="K43" s="33"/>
      <c r="L43" s="33">
        <f t="shared" si="17"/>
        <v>72.75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 t="s">
        <v>59</v>
      </c>
      <c r="F44" s="41">
        <v>200</v>
      </c>
      <c r="G44" s="41">
        <v>10.5</v>
      </c>
      <c r="H44" s="41">
        <v>9.1</v>
      </c>
      <c r="I44" s="41">
        <v>38.200000000000003</v>
      </c>
      <c r="J44" s="41">
        <v>277</v>
      </c>
      <c r="K44" s="42" t="s">
        <v>60</v>
      </c>
      <c r="L44" s="41">
        <v>32.1</v>
      </c>
    </row>
    <row r="45" spans="1:12" ht="15">
      <c r="A45" s="24"/>
      <c r="B45" s="16"/>
      <c r="C45" s="11"/>
      <c r="D45" s="6"/>
      <c r="E45" s="43" t="s">
        <v>75</v>
      </c>
      <c r="F45" s="44">
        <v>15</v>
      </c>
      <c r="G45" s="44">
        <v>3.5</v>
      </c>
      <c r="H45" s="44">
        <v>4.4000000000000004</v>
      </c>
      <c r="I45" s="44">
        <v>0</v>
      </c>
      <c r="J45" s="44">
        <v>53.7</v>
      </c>
      <c r="K45" s="45" t="s">
        <v>39</v>
      </c>
      <c r="L45" s="44">
        <v>12.45</v>
      </c>
    </row>
    <row r="46" spans="1:12" ht="15">
      <c r="A46" s="24"/>
      <c r="B46" s="16"/>
      <c r="C46" s="11"/>
      <c r="D46" s="7" t="s">
        <v>22</v>
      </c>
      <c r="E46" s="43" t="s">
        <v>76</v>
      </c>
      <c r="F46" s="44">
        <v>200</v>
      </c>
      <c r="G46" s="44">
        <v>1</v>
      </c>
      <c r="H46" s="44">
        <v>0.1</v>
      </c>
      <c r="I46" s="44">
        <v>15.6</v>
      </c>
      <c r="J46" s="44">
        <v>66.900000000000006</v>
      </c>
      <c r="K46" s="45" t="s">
        <v>77</v>
      </c>
      <c r="L46" s="44">
        <v>5.8</v>
      </c>
    </row>
    <row r="47" spans="1:12" ht="15">
      <c r="A47" s="24"/>
      <c r="B47" s="16"/>
      <c r="C47" s="11"/>
      <c r="D47" s="7" t="s">
        <v>23</v>
      </c>
      <c r="E47" s="43" t="s">
        <v>42</v>
      </c>
      <c r="F47" s="44">
        <v>30</v>
      </c>
      <c r="G47" s="44">
        <v>2.2999999999999998</v>
      </c>
      <c r="H47" s="44">
        <v>0.2</v>
      </c>
      <c r="I47" s="44">
        <v>14.8</v>
      </c>
      <c r="J47" s="44">
        <v>70.3</v>
      </c>
      <c r="K47" s="45" t="s">
        <v>43</v>
      </c>
      <c r="L47" s="44">
        <v>1.86</v>
      </c>
    </row>
    <row r="48" spans="1:12" ht="15">
      <c r="A48" s="24"/>
      <c r="B48" s="16"/>
      <c r="C48" s="11"/>
      <c r="D48" s="7" t="s">
        <v>24</v>
      </c>
      <c r="E48" s="43" t="s">
        <v>78</v>
      </c>
      <c r="F48" s="44">
        <v>150</v>
      </c>
      <c r="G48" s="44">
        <v>0.6</v>
      </c>
      <c r="H48" s="44">
        <v>0.5</v>
      </c>
      <c r="I48" s="44">
        <v>15.5</v>
      </c>
      <c r="J48" s="44">
        <v>68.3</v>
      </c>
      <c r="K48" s="45" t="s">
        <v>43</v>
      </c>
      <c r="L48" s="44">
        <v>24</v>
      </c>
    </row>
    <row r="49" spans="1:12" ht="15">
      <c r="A49" s="24"/>
      <c r="B49" s="16"/>
      <c r="C49" s="11"/>
      <c r="D49" s="6"/>
      <c r="E49" s="43" t="s">
        <v>45</v>
      </c>
      <c r="F49" s="44">
        <v>15</v>
      </c>
      <c r="G49" s="44">
        <v>1</v>
      </c>
      <c r="H49" s="44">
        <v>0.2</v>
      </c>
      <c r="I49" s="44">
        <v>5</v>
      </c>
      <c r="J49" s="44">
        <v>25.6</v>
      </c>
      <c r="K49" s="45" t="s">
        <v>43</v>
      </c>
      <c r="L49" s="44">
        <v>0.93</v>
      </c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610</v>
      </c>
      <c r="G51" s="20">
        <f t="shared" ref="G51" si="18">SUM(G44:G50)</f>
        <v>18.900000000000002</v>
      </c>
      <c r="H51" s="20">
        <f t="shared" ref="H51" si="19">SUM(H44:H50)</f>
        <v>14.499999999999998</v>
      </c>
      <c r="I51" s="20">
        <f t="shared" ref="I51" si="20">SUM(I44:I50)</f>
        <v>89.100000000000009</v>
      </c>
      <c r="J51" s="20">
        <f t="shared" ref="J51:L51" si="21">SUM(J44:J50)</f>
        <v>561.80000000000007</v>
      </c>
      <c r="K51" s="26"/>
      <c r="L51" s="20">
        <f t="shared" si="21"/>
        <v>77.14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  <c r="L54" s="44"/>
    </row>
    <row r="55" spans="1:12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  <c r="L56" s="44"/>
    </row>
    <row r="57" spans="1:12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  <c r="L57" s="44"/>
    </row>
    <row r="58" spans="1:12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22">SUM(G52:G60)</f>
        <v>0</v>
      </c>
      <c r="H61" s="20">
        <f t="shared" ref="H61" si="23">SUM(H52:H60)</f>
        <v>0</v>
      </c>
      <c r="I61" s="20">
        <f t="shared" ref="I61" si="24">SUM(I52:I60)</f>
        <v>0</v>
      </c>
      <c r="J61" s="20">
        <f t="shared" ref="J61:L61" si="25">SUM(J52:J60)</f>
        <v>0</v>
      </c>
      <c r="K61" s="26"/>
      <c r="L61" s="20">
        <f t="shared" si="25"/>
        <v>0</v>
      </c>
    </row>
    <row r="62" spans="1:12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610</v>
      </c>
      <c r="G62" s="33">
        <f t="shared" ref="G62" si="26">G51+G61</f>
        <v>18.900000000000002</v>
      </c>
      <c r="H62" s="33">
        <f t="shared" ref="H62" si="27">H51+H61</f>
        <v>14.499999999999998</v>
      </c>
      <c r="I62" s="33">
        <f t="shared" ref="I62" si="28">I51+I61</f>
        <v>89.100000000000009</v>
      </c>
      <c r="J62" s="33">
        <f t="shared" ref="J62:L62" si="29">J51+J61</f>
        <v>561.80000000000007</v>
      </c>
      <c r="K62" s="33"/>
      <c r="L62" s="33">
        <f t="shared" si="29"/>
        <v>77.14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 t="s">
        <v>69</v>
      </c>
      <c r="F63" s="41">
        <v>150</v>
      </c>
      <c r="G63" s="41">
        <v>3.8</v>
      </c>
      <c r="H63" s="41">
        <v>4.4000000000000004</v>
      </c>
      <c r="I63" s="41">
        <v>36.299999999999997</v>
      </c>
      <c r="J63" s="41">
        <v>200.1</v>
      </c>
      <c r="K63" s="42" t="s">
        <v>70</v>
      </c>
      <c r="L63" s="41">
        <v>23.4</v>
      </c>
    </row>
    <row r="64" spans="1:12" ht="15">
      <c r="A64" s="24"/>
      <c r="B64" s="16"/>
      <c r="C64" s="11"/>
      <c r="D64" s="6"/>
      <c r="E64" s="43" t="s">
        <v>71</v>
      </c>
      <c r="F64" s="44">
        <v>20</v>
      </c>
      <c r="G64" s="44">
        <v>0.3</v>
      </c>
      <c r="H64" s="44">
        <v>0.7</v>
      </c>
      <c r="I64" s="44">
        <v>1.4</v>
      </c>
      <c r="J64" s="44">
        <v>12.5</v>
      </c>
      <c r="K64" s="45" t="s">
        <v>72</v>
      </c>
      <c r="L64" s="44">
        <v>4.05</v>
      </c>
    </row>
    <row r="65" spans="1:12" ht="15">
      <c r="A65" s="24"/>
      <c r="B65" s="16"/>
      <c r="C65" s="11"/>
      <c r="D65" s="7" t="s">
        <v>22</v>
      </c>
      <c r="E65" s="43" t="s">
        <v>50</v>
      </c>
      <c r="F65" s="44">
        <v>200</v>
      </c>
      <c r="G65" s="44">
        <v>0.2</v>
      </c>
      <c r="H65" s="44">
        <v>0.1</v>
      </c>
      <c r="I65" s="44">
        <v>6.6</v>
      </c>
      <c r="J65" s="44">
        <v>27.9</v>
      </c>
      <c r="K65" s="45" t="s">
        <v>51</v>
      </c>
      <c r="L65" s="44">
        <v>2.75</v>
      </c>
    </row>
    <row r="66" spans="1:12" ht="15">
      <c r="A66" s="24"/>
      <c r="B66" s="16"/>
      <c r="C66" s="11"/>
      <c r="D66" s="7" t="s">
        <v>23</v>
      </c>
      <c r="E66" s="43" t="s">
        <v>42</v>
      </c>
      <c r="F66" s="44">
        <v>30</v>
      </c>
      <c r="G66" s="44">
        <v>2.2999999999999998</v>
      </c>
      <c r="H66" s="44">
        <v>0.2</v>
      </c>
      <c r="I66" s="44">
        <v>14.8</v>
      </c>
      <c r="J66" s="44">
        <v>70.3</v>
      </c>
      <c r="K66" s="45" t="s">
        <v>43</v>
      </c>
      <c r="L66" s="44">
        <v>1.86</v>
      </c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 t="s">
        <v>45</v>
      </c>
      <c r="F68" s="44">
        <v>30</v>
      </c>
      <c r="G68" s="44">
        <v>2</v>
      </c>
      <c r="H68" s="44">
        <v>0.4</v>
      </c>
      <c r="I68" s="44">
        <v>10</v>
      </c>
      <c r="J68" s="44">
        <v>51.2</v>
      </c>
      <c r="K68" s="45" t="s">
        <v>43</v>
      </c>
      <c r="L68" s="44">
        <v>1.84</v>
      </c>
    </row>
    <row r="69" spans="1:12" ht="15">
      <c r="A69" s="24"/>
      <c r="B69" s="16"/>
      <c r="C69" s="11"/>
      <c r="D69" s="6"/>
      <c r="E69" s="43" t="s">
        <v>73</v>
      </c>
      <c r="F69" s="44">
        <v>100</v>
      </c>
      <c r="G69" s="44">
        <v>18.2</v>
      </c>
      <c r="H69" s="44">
        <v>17.399999999999999</v>
      </c>
      <c r="I69" s="44">
        <v>16.3</v>
      </c>
      <c r="J69" s="44">
        <v>295.2</v>
      </c>
      <c r="K69" s="45" t="s">
        <v>74</v>
      </c>
      <c r="L69" s="44">
        <v>41.04</v>
      </c>
    </row>
    <row r="70" spans="1:12" ht="15">
      <c r="A70" s="25"/>
      <c r="B70" s="18"/>
      <c r="C70" s="8"/>
      <c r="D70" s="19" t="s">
        <v>33</v>
      </c>
      <c r="E70" s="9"/>
      <c r="F70" s="20">
        <f>SUM(F63:F69)</f>
        <v>530</v>
      </c>
      <c r="G70" s="20">
        <f t="shared" ref="G70" si="30">SUM(G63:G69)</f>
        <v>26.799999999999997</v>
      </c>
      <c r="H70" s="20">
        <f t="shared" ref="H70" si="31">SUM(H63:H69)</f>
        <v>23.2</v>
      </c>
      <c r="I70" s="20">
        <f t="shared" ref="I70" si="32">SUM(I63:I69)</f>
        <v>85.399999999999991</v>
      </c>
      <c r="J70" s="20">
        <f t="shared" ref="J70:L70" si="33">SUM(J63:J69)</f>
        <v>657.2</v>
      </c>
      <c r="K70" s="26"/>
      <c r="L70" s="20">
        <f t="shared" si="33"/>
        <v>74.94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  <c r="L73" s="44"/>
    </row>
    <row r="74" spans="1:12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  <c r="L75" s="44"/>
    </row>
    <row r="76" spans="1:12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  <c r="L76" s="44"/>
    </row>
    <row r="77" spans="1:12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4">SUM(G71:G79)</f>
        <v>0</v>
      </c>
      <c r="H80" s="20">
        <f t="shared" ref="H80" si="35">SUM(H71:H79)</f>
        <v>0</v>
      </c>
      <c r="I80" s="20">
        <f t="shared" ref="I80" si="36">SUM(I71:I79)</f>
        <v>0</v>
      </c>
      <c r="J80" s="20">
        <f t="shared" ref="J80:L80" si="37">SUM(J71:J79)</f>
        <v>0</v>
      </c>
      <c r="K80" s="26"/>
      <c r="L80" s="20">
        <f t="shared" si="37"/>
        <v>0</v>
      </c>
    </row>
    <row r="81" spans="1:12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530</v>
      </c>
      <c r="G81" s="33">
        <f t="shared" ref="G81" si="38">G70+G80</f>
        <v>26.799999999999997</v>
      </c>
      <c r="H81" s="33">
        <f t="shared" ref="H81" si="39">H70+H80</f>
        <v>23.2</v>
      </c>
      <c r="I81" s="33">
        <f t="shared" ref="I81" si="40">I70+I80</f>
        <v>85.399999999999991</v>
      </c>
      <c r="J81" s="33">
        <f t="shared" ref="J81:L81" si="41">J70+J80</f>
        <v>657.2</v>
      </c>
      <c r="K81" s="33"/>
      <c r="L81" s="33">
        <f t="shared" si="41"/>
        <v>74.94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 t="s">
        <v>67</v>
      </c>
      <c r="F82" s="41">
        <v>200</v>
      </c>
      <c r="G82" s="41">
        <v>7.2</v>
      </c>
      <c r="H82" s="41">
        <v>9.3000000000000007</v>
      </c>
      <c r="I82" s="41">
        <v>34.1</v>
      </c>
      <c r="J82" s="41">
        <v>249</v>
      </c>
      <c r="K82" s="42" t="s">
        <v>68</v>
      </c>
      <c r="L82" s="41">
        <v>32.9</v>
      </c>
    </row>
    <row r="83" spans="1:12" ht="15">
      <c r="A83" s="24"/>
      <c r="B83" s="16"/>
      <c r="C83" s="11"/>
      <c r="D83" s="6"/>
      <c r="E83" s="43" t="s">
        <v>93</v>
      </c>
      <c r="F83" s="44">
        <v>50</v>
      </c>
      <c r="G83" s="44">
        <v>8.1999999999999993</v>
      </c>
      <c r="H83" s="44">
        <v>10.3</v>
      </c>
      <c r="I83" s="44">
        <v>15</v>
      </c>
      <c r="J83" s="44">
        <v>185.7</v>
      </c>
      <c r="K83" s="45" t="s">
        <v>43</v>
      </c>
      <c r="L83" s="44">
        <v>28</v>
      </c>
    </row>
    <row r="84" spans="1:12" ht="15">
      <c r="A84" s="24"/>
      <c r="B84" s="16"/>
      <c r="C84" s="11"/>
      <c r="D84" s="7" t="s">
        <v>22</v>
      </c>
      <c r="E84" s="43" t="s">
        <v>40</v>
      </c>
      <c r="F84" s="44">
        <v>200</v>
      </c>
      <c r="G84" s="44">
        <v>4.7</v>
      </c>
      <c r="H84" s="44">
        <v>3.5</v>
      </c>
      <c r="I84" s="44">
        <v>12.5</v>
      </c>
      <c r="J84" s="44">
        <v>100.4</v>
      </c>
      <c r="K84" s="45" t="s">
        <v>41</v>
      </c>
      <c r="L84" s="44">
        <v>9.6</v>
      </c>
    </row>
    <row r="85" spans="1:12" ht="15">
      <c r="A85" s="24"/>
      <c r="B85" s="16"/>
      <c r="C85" s="11"/>
      <c r="D85" s="7" t="s">
        <v>23</v>
      </c>
      <c r="E85" s="43" t="s">
        <v>42</v>
      </c>
      <c r="F85" s="44">
        <v>30</v>
      </c>
      <c r="G85" s="44">
        <v>2.2999999999999998</v>
      </c>
      <c r="H85" s="44">
        <v>0.2</v>
      </c>
      <c r="I85" s="44">
        <v>14.8</v>
      </c>
      <c r="J85" s="44">
        <v>70.3</v>
      </c>
      <c r="K85" s="45" t="s">
        <v>43</v>
      </c>
      <c r="L85" s="44">
        <v>1.86</v>
      </c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 t="s">
        <v>45</v>
      </c>
      <c r="F87" s="44">
        <v>30</v>
      </c>
      <c r="G87" s="44">
        <v>2</v>
      </c>
      <c r="H87" s="44">
        <v>0.4</v>
      </c>
      <c r="I87" s="44">
        <v>10</v>
      </c>
      <c r="J87" s="44">
        <v>51.2</v>
      </c>
      <c r="K87" s="45" t="s">
        <v>43</v>
      </c>
      <c r="L87" s="44">
        <v>1.84</v>
      </c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510</v>
      </c>
      <c r="G89" s="20">
        <f t="shared" ref="G89" si="42">SUM(G82:G88)</f>
        <v>24.4</v>
      </c>
      <c r="H89" s="20">
        <f t="shared" ref="H89" si="43">SUM(H82:H88)</f>
        <v>23.7</v>
      </c>
      <c r="I89" s="20">
        <f t="shared" ref="I89" si="44">SUM(I82:I88)</f>
        <v>86.4</v>
      </c>
      <c r="J89" s="20">
        <f t="shared" ref="J89:L89" si="45">SUM(J82:J88)</f>
        <v>656.6</v>
      </c>
      <c r="K89" s="26"/>
      <c r="L89" s="20">
        <f t="shared" si="45"/>
        <v>74.2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  <c r="L92" s="44"/>
    </row>
    <row r="93" spans="1:12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  <c r="L94" s="44"/>
    </row>
    <row r="95" spans="1:12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  <c r="L95" s="44"/>
    </row>
    <row r="96" spans="1:12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6">SUM(G90:G98)</f>
        <v>0</v>
      </c>
      <c r="H99" s="20">
        <f t="shared" ref="H99" si="47">SUM(H90:H98)</f>
        <v>0</v>
      </c>
      <c r="I99" s="20">
        <f t="shared" ref="I99" si="48">SUM(I90:I98)</f>
        <v>0</v>
      </c>
      <c r="J99" s="20">
        <f t="shared" ref="J99:L99" si="49">SUM(J90:J98)</f>
        <v>0</v>
      </c>
      <c r="K99" s="26"/>
      <c r="L99" s="20">
        <f t="shared" si="49"/>
        <v>0</v>
      </c>
    </row>
    <row r="100" spans="1:12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510</v>
      </c>
      <c r="G100" s="33">
        <f t="shared" ref="G100" si="50">G89+G99</f>
        <v>24.4</v>
      </c>
      <c r="H100" s="33">
        <f t="shared" ref="H100" si="51">H89+H99</f>
        <v>23.7</v>
      </c>
      <c r="I100" s="33">
        <f t="shared" ref="I100" si="52">I89+I99</f>
        <v>86.4</v>
      </c>
      <c r="J100" s="33">
        <f t="shared" ref="J100:L100" si="53">J89+J99</f>
        <v>656.6</v>
      </c>
      <c r="K100" s="33"/>
      <c r="L100" s="33">
        <f t="shared" si="53"/>
        <v>74.2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63</v>
      </c>
      <c r="F101" s="41">
        <v>200</v>
      </c>
      <c r="G101" s="41">
        <v>6.8</v>
      </c>
      <c r="H101" s="41">
        <v>7.4</v>
      </c>
      <c r="I101" s="41">
        <v>24.6</v>
      </c>
      <c r="J101" s="41">
        <v>192.7</v>
      </c>
      <c r="K101" s="42" t="s">
        <v>64</v>
      </c>
      <c r="L101" s="41">
        <v>24.5</v>
      </c>
    </row>
    <row r="102" spans="1:12" ht="15">
      <c r="A102" s="24"/>
      <c r="B102" s="16"/>
      <c r="C102" s="11"/>
      <c r="D102" s="6"/>
      <c r="E102" s="43" t="s">
        <v>38</v>
      </c>
      <c r="F102" s="44">
        <v>30</v>
      </c>
      <c r="G102" s="44">
        <v>7</v>
      </c>
      <c r="H102" s="44">
        <v>8.9</v>
      </c>
      <c r="I102" s="44">
        <v>0</v>
      </c>
      <c r="J102" s="44">
        <v>107.5</v>
      </c>
      <c r="K102" s="45" t="s">
        <v>39</v>
      </c>
      <c r="L102" s="44">
        <v>21.75</v>
      </c>
    </row>
    <row r="103" spans="1:12" ht="15">
      <c r="A103" s="24"/>
      <c r="B103" s="16"/>
      <c r="C103" s="11"/>
      <c r="D103" s="7" t="s">
        <v>22</v>
      </c>
      <c r="E103" s="43" t="s">
        <v>65</v>
      </c>
      <c r="F103" s="44">
        <v>200</v>
      </c>
      <c r="G103" s="44">
        <v>0.2</v>
      </c>
      <c r="H103" s="44">
        <v>0</v>
      </c>
      <c r="I103" s="44">
        <v>6.4</v>
      </c>
      <c r="J103" s="44">
        <v>26.8</v>
      </c>
      <c r="K103" s="45" t="s">
        <v>66</v>
      </c>
      <c r="L103" s="44">
        <v>2.46</v>
      </c>
    </row>
    <row r="104" spans="1:12" ht="15">
      <c r="A104" s="24"/>
      <c r="B104" s="16"/>
      <c r="C104" s="11"/>
      <c r="D104" s="7" t="s">
        <v>23</v>
      </c>
      <c r="E104" s="43" t="s">
        <v>42</v>
      </c>
      <c r="F104" s="44">
        <v>45</v>
      </c>
      <c r="G104" s="44">
        <v>3.4</v>
      </c>
      <c r="H104" s="44">
        <v>0.4</v>
      </c>
      <c r="I104" s="44">
        <v>22.1</v>
      </c>
      <c r="J104" s="44">
        <v>105.5</v>
      </c>
      <c r="K104" s="45" t="s">
        <v>43</v>
      </c>
      <c r="L104" s="44">
        <v>2.3199999999999998</v>
      </c>
    </row>
    <row r="105" spans="1:12" ht="15">
      <c r="A105" s="24"/>
      <c r="B105" s="16"/>
      <c r="C105" s="11"/>
      <c r="D105" s="7" t="s">
        <v>24</v>
      </c>
      <c r="E105" s="43" t="s">
        <v>52</v>
      </c>
      <c r="F105" s="44">
        <v>100</v>
      </c>
      <c r="G105" s="44">
        <v>0.8</v>
      </c>
      <c r="H105" s="44">
        <v>0.2</v>
      </c>
      <c r="I105" s="44">
        <v>7.5</v>
      </c>
      <c r="J105" s="44">
        <v>35</v>
      </c>
      <c r="K105" s="45" t="s">
        <v>43</v>
      </c>
      <c r="L105" s="44">
        <v>23.34</v>
      </c>
    </row>
    <row r="106" spans="1:12" ht="15">
      <c r="A106" s="24"/>
      <c r="B106" s="16"/>
      <c r="C106" s="11"/>
      <c r="D106" s="6"/>
      <c r="E106" s="43" t="s">
        <v>45</v>
      </c>
      <c r="F106" s="44">
        <v>30</v>
      </c>
      <c r="G106" s="44">
        <v>2</v>
      </c>
      <c r="H106" s="44">
        <v>0.4</v>
      </c>
      <c r="I106" s="44">
        <v>10</v>
      </c>
      <c r="J106" s="44">
        <v>51.2</v>
      </c>
      <c r="K106" s="45" t="s">
        <v>43</v>
      </c>
      <c r="L106" s="44">
        <v>1.84</v>
      </c>
    </row>
    <row r="107" spans="1:12" ht="15">
      <c r="A107" s="24"/>
      <c r="B107" s="16"/>
      <c r="C107" s="11"/>
      <c r="D107" s="6"/>
      <c r="E107" s="43"/>
      <c r="F107" s="43"/>
      <c r="G107" s="43"/>
      <c r="H107" s="43"/>
      <c r="I107" s="43"/>
      <c r="J107" s="43"/>
      <c r="K107" s="43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SUM(F101:F106)</f>
        <v>605</v>
      </c>
      <c r="G108" s="20">
        <f>SUM(G101:G106)</f>
        <v>20.2</v>
      </c>
      <c r="H108" s="20">
        <f>SUM(H101:H106)</f>
        <v>17.299999999999997</v>
      </c>
      <c r="I108" s="20">
        <f>SUM(I101:I106)</f>
        <v>70.599999999999994</v>
      </c>
      <c r="J108" s="20">
        <f>SUM(J101:J106)</f>
        <v>518.70000000000005</v>
      </c>
      <c r="K108" s="26"/>
      <c r="L108" s="20">
        <f t="shared" ref="L108" si="54">SUM(L101:L107)</f>
        <v>76.210000000000008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  <c r="L111" s="44"/>
    </row>
    <row r="112" spans="1:12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  <c r="L113" s="44"/>
    </row>
    <row r="114" spans="1:12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  <c r="L114" s="44"/>
    </row>
    <row r="115" spans="1:12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5">SUM(G109:G117)</f>
        <v>0</v>
      </c>
      <c r="H118" s="20">
        <f t="shared" si="55"/>
        <v>0</v>
      </c>
      <c r="I118" s="20">
        <f t="shared" si="55"/>
        <v>0</v>
      </c>
      <c r="J118" s="20">
        <f t="shared" si="55"/>
        <v>0</v>
      </c>
      <c r="K118" s="26"/>
      <c r="L118" s="20">
        <f t="shared" ref="L118" si="56">SUM(L109:L117)</f>
        <v>0</v>
      </c>
    </row>
    <row r="119" spans="1:12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605</v>
      </c>
      <c r="G119" s="33">
        <f t="shared" ref="G119" si="57">G108+G118</f>
        <v>20.2</v>
      </c>
      <c r="H119" s="33">
        <f t="shared" ref="H119" si="58">H108+H118</f>
        <v>17.299999999999997</v>
      </c>
      <c r="I119" s="33">
        <f t="shared" ref="I119" si="59">I108+I118</f>
        <v>70.599999999999994</v>
      </c>
      <c r="J119" s="33">
        <f t="shared" ref="J119:L119" si="60">J108+J118</f>
        <v>518.70000000000005</v>
      </c>
      <c r="K119" s="33"/>
      <c r="L119" s="33">
        <f t="shared" si="60"/>
        <v>76.210000000000008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59</v>
      </c>
      <c r="F120" s="41">
        <v>200</v>
      </c>
      <c r="G120" s="41">
        <v>10.5</v>
      </c>
      <c r="H120" s="41">
        <v>9.1</v>
      </c>
      <c r="I120" s="41">
        <v>38.200000000000003</v>
      </c>
      <c r="J120" s="41">
        <v>277</v>
      </c>
      <c r="K120" s="42" t="s">
        <v>60</v>
      </c>
      <c r="L120" s="41">
        <v>39.4</v>
      </c>
    </row>
    <row r="121" spans="1:12" ht="15">
      <c r="A121" s="15"/>
      <c r="B121" s="16"/>
      <c r="C121" s="11"/>
      <c r="D121" s="6"/>
      <c r="E121" s="43" t="s">
        <v>61</v>
      </c>
      <c r="F121" s="44">
        <v>60</v>
      </c>
      <c r="G121" s="44">
        <v>0.7</v>
      </c>
      <c r="H121" s="44">
        <v>0.1</v>
      </c>
      <c r="I121" s="44">
        <v>2.2999999999999998</v>
      </c>
      <c r="J121" s="44">
        <v>12.8</v>
      </c>
      <c r="K121" s="45" t="s">
        <v>62</v>
      </c>
      <c r="L121" s="44">
        <v>24.3</v>
      </c>
    </row>
    <row r="122" spans="1:12" ht="15">
      <c r="A122" s="15"/>
      <c r="B122" s="16"/>
      <c r="C122" s="11"/>
      <c r="D122" s="7" t="s">
        <v>22</v>
      </c>
      <c r="E122" s="43" t="s">
        <v>40</v>
      </c>
      <c r="F122" s="44">
        <v>200</v>
      </c>
      <c r="G122" s="44">
        <v>4.7</v>
      </c>
      <c r="H122" s="44">
        <v>3.5</v>
      </c>
      <c r="I122" s="44">
        <v>12.5</v>
      </c>
      <c r="J122" s="44">
        <v>100.4</v>
      </c>
      <c r="K122" s="45" t="s">
        <v>41</v>
      </c>
      <c r="L122" s="44">
        <v>9.6</v>
      </c>
    </row>
    <row r="123" spans="1:12" ht="15">
      <c r="A123" s="15"/>
      <c r="B123" s="16"/>
      <c r="C123" s="11"/>
      <c r="D123" s="7" t="s">
        <v>23</v>
      </c>
      <c r="E123" s="43" t="s">
        <v>42</v>
      </c>
      <c r="F123" s="44">
        <v>30</v>
      </c>
      <c r="G123" s="44">
        <v>2.2999999999999998</v>
      </c>
      <c r="H123" s="44">
        <v>0.2</v>
      </c>
      <c r="I123" s="44">
        <v>14.8</v>
      </c>
      <c r="J123" s="44">
        <v>70.3</v>
      </c>
      <c r="K123" s="45" t="s">
        <v>43</v>
      </c>
      <c r="L123" s="44">
        <v>1.86</v>
      </c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 t="s">
        <v>45</v>
      </c>
      <c r="F125" s="44">
        <v>15</v>
      </c>
      <c r="G125" s="44">
        <v>1</v>
      </c>
      <c r="H125" s="44">
        <v>0.2</v>
      </c>
      <c r="I125" s="44">
        <v>5</v>
      </c>
      <c r="J125" s="44">
        <v>25.6</v>
      </c>
      <c r="K125" s="45" t="s">
        <v>43</v>
      </c>
      <c r="L125" s="44">
        <v>0.93</v>
      </c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505</v>
      </c>
      <c r="G127" s="20">
        <f t="shared" ref="G127:J127" si="61">SUM(G120:G126)</f>
        <v>19.2</v>
      </c>
      <c r="H127" s="20">
        <f t="shared" si="61"/>
        <v>13.099999999999998</v>
      </c>
      <c r="I127" s="20">
        <f t="shared" si="61"/>
        <v>72.8</v>
      </c>
      <c r="J127" s="20">
        <f t="shared" si="61"/>
        <v>486.10000000000008</v>
      </c>
      <c r="K127" s="26"/>
      <c r="L127" s="20">
        <f t="shared" ref="L127" si="62">SUM(L120:L126)</f>
        <v>76.09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  <c r="L130" s="44"/>
    </row>
    <row r="131" spans="1:12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  <c r="L132" s="44"/>
    </row>
    <row r="133" spans="1:12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  <c r="L133" s="44"/>
    </row>
    <row r="134" spans="1:12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63">SUM(G128:G136)</f>
        <v>0</v>
      </c>
      <c r="H137" s="20">
        <f t="shared" si="63"/>
        <v>0</v>
      </c>
      <c r="I137" s="20">
        <f t="shared" si="63"/>
        <v>0</v>
      </c>
      <c r="J137" s="20">
        <f t="shared" si="63"/>
        <v>0</v>
      </c>
      <c r="K137" s="26"/>
      <c r="L137" s="20">
        <f t="shared" ref="L137" si="64">SUM(L128:L136)</f>
        <v>0</v>
      </c>
    </row>
    <row r="138" spans="1:12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505</v>
      </c>
      <c r="G138" s="33">
        <f t="shared" ref="G138" si="65">G127+G137</f>
        <v>19.2</v>
      </c>
      <c r="H138" s="33">
        <f t="shared" ref="H138" si="66">H127+H137</f>
        <v>13.099999999999998</v>
      </c>
      <c r="I138" s="33">
        <f t="shared" ref="I138" si="67">I127+I137</f>
        <v>72.8</v>
      </c>
      <c r="J138" s="33">
        <f t="shared" ref="J138:L138" si="68">J127+J137</f>
        <v>486.10000000000008</v>
      </c>
      <c r="K138" s="33"/>
      <c r="L138" s="33">
        <f t="shared" si="68"/>
        <v>76.09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53</v>
      </c>
      <c r="F139" s="41">
        <v>150</v>
      </c>
      <c r="G139" s="41">
        <v>12.7</v>
      </c>
      <c r="H139" s="41">
        <v>18</v>
      </c>
      <c r="I139" s="41">
        <v>3.2</v>
      </c>
      <c r="J139" s="41">
        <v>225.5</v>
      </c>
      <c r="K139" s="42" t="s">
        <v>54</v>
      </c>
      <c r="L139" s="41">
        <v>27.2</v>
      </c>
    </row>
    <row r="140" spans="1:12" ht="15">
      <c r="A140" s="24"/>
      <c r="B140" s="16"/>
      <c r="C140" s="11"/>
      <c r="D140" s="6"/>
      <c r="E140" s="43" t="s">
        <v>55</v>
      </c>
      <c r="F140" s="44">
        <v>60</v>
      </c>
      <c r="G140" s="44">
        <v>1.7</v>
      </c>
      <c r="H140" s="44">
        <v>0.1</v>
      </c>
      <c r="I140" s="44">
        <v>3.5</v>
      </c>
      <c r="J140" s="44">
        <v>22.1</v>
      </c>
      <c r="K140" s="45" t="s">
        <v>56</v>
      </c>
      <c r="L140" s="44">
        <v>8.6</v>
      </c>
    </row>
    <row r="141" spans="1:12" ht="15">
      <c r="A141" s="24"/>
      <c r="B141" s="16"/>
      <c r="C141" s="11"/>
      <c r="D141" s="7" t="s">
        <v>22</v>
      </c>
      <c r="E141" s="43" t="s">
        <v>57</v>
      </c>
      <c r="F141" s="44">
        <v>200</v>
      </c>
      <c r="G141" s="44">
        <v>3.9</v>
      </c>
      <c r="H141" s="44">
        <v>2.9</v>
      </c>
      <c r="I141" s="44">
        <v>11.2</v>
      </c>
      <c r="J141" s="44">
        <v>86</v>
      </c>
      <c r="K141" s="45" t="s">
        <v>58</v>
      </c>
      <c r="L141" s="44">
        <v>9.6</v>
      </c>
    </row>
    <row r="142" spans="1:12" ht="15.75" customHeight="1">
      <c r="A142" s="24"/>
      <c r="B142" s="16"/>
      <c r="C142" s="11"/>
      <c r="D142" s="7" t="s">
        <v>23</v>
      </c>
      <c r="E142" s="43" t="s">
        <v>42</v>
      </c>
      <c r="F142" s="44">
        <v>40</v>
      </c>
      <c r="G142" s="44">
        <v>3</v>
      </c>
      <c r="H142" s="44">
        <v>0.3</v>
      </c>
      <c r="I142" s="44">
        <v>19.7</v>
      </c>
      <c r="J142" s="44">
        <v>93.8</v>
      </c>
      <c r="K142" s="45" t="s">
        <v>43</v>
      </c>
      <c r="L142" s="44">
        <v>2.79</v>
      </c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 t="s">
        <v>94</v>
      </c>
      <c r="F144" s="44">
        <v>60</v>
      </c>
      <c r="G144" s="44">
        <v>5.2</v>
      </c>
      <c r="H144" s="44">
        <v>1.8</v>
      </c>
      <c r="I144" s="44">
        <v>34</v>
      </c>
      <c r="J144" s="44">
        <v>172.6</v>
      </c>
      <c r="K144" s="45" t="s">
        <v>43</v>
      </c>
      <c r="L144" s="44">
        <v>28</v>
      </c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69">SUM(G139:G145)</f>
        <v>26.499999999999996</v>
      </c>
      <c r="H146" s="20">
        <f t="shared" si="69"/>
        <v>23.1</v>
      </c>
      <c r="I146" s="20">
        <f t="shared" si="69"/>
        <v>71.599999999999994</v>
      </c>
      <c r="J146" s="20">
        <f t="shared" si="69"/>
        <v>600</v>
      </c>
      <c r="K146" s="26"/>
      <c r="L146" s="20">
        <f t="shared" ref="L146" si="70">SUM(L139:L145)</f>
        <v>76.19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  <c r="L148" s="44"/>
    </row>
    <row r="149" spans="1:12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  <c r="L149" s="44"/>
    </row>
    <row r="150" spans="1:12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  <c r="L151" s="44"/>
    </row>
    <row r="152" spans="1:12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  <c r="L152" s="44"/>
    </row>
    <row r="153" spans="1:12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71">SUM(G147:G155)</f>
        <v>0</v>
      </c>
      <c r="H156" s="20">
        <f t="shared" si="71"/>
        <v>0</v>
      </c>
      <c r="I156" s="20">
        <f t="shared" si="71"/>
        <v>0</v>
      </c>
      <c r="J156" s="20">
        <f t="shared" si="71"/>
        <v>0</v>
      </c>
      <c r="K156" s="26"/>
      <c r="L156" s="20">
        <f t="shared" ref="L156" si="72">SUM(L147:L155)</f>
        <v>0</v>
      </c>
    </row>
    <row r="157" spans="1:12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510</v>
      </c>
      <c r="G157" s="33">
        <f t="shared" ref="G157" si="73">G146+G156</f>
        <v>26.499999999999996</v>
      </c>
      <c r="H157" s="33">
        <f t="shared" ref="H157" si="74">H146+H156</f>
        <v>23.1</v>
      </c>
      <c r="I157" s="33">
        <f t="shared" ref="I157" si="75">I146+I156</f>
        <v>71.599999999999994</v>
      </c>
      <c r="J157" s="33">
        <f t="shared" ref="J157:L157" si="76">J146+J156</f>
        <v>600</v>
      </c>
      <c r="K157" s="33"/>
      <c r="L157" s="33">
        <f t="shared" si="76"/>
        <v>76.19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46</v>
      </c>
      <c r="F158" s="41">
        <v>150</v>
      </c>
      <c r="G158" s="41">
        <v>8.1999999999999993</v>
      </c>
      <c r="H158" s="41">
        <v>6.3</v>
      </c>
      <c r="I158" s="41">
        <v>35.9</v>
      </c>
      <c r="J158" s="41">
        <v>233.7</v>
      </c>
      <c r="K158" s="42" t="s">
        <v>47</v>
      </c>
      <c r="L158" s="41">
        <v>18.64</v>
      </c>
    </row>
    <row r="159" spans="1:12" ht="15">
      <c r="A159" s="24"/>
      <c r="B159" s="16"/>
      <c r="C159" s="11"/>
      <c r="D159" s="6"/>
      <c r="E159" s="43" t="s">
        <v>48</v>
      </c>
      <c r="F159" s="44">
        <v>100</v>
      </c>
      <c r="G159" s="44">
        <v>19.100000000000001</v>
      </c>
      <c r="H159" s="44">
        <v>4.3</v>
      </c>
      <c r="I159" s="44">
        <v>13.4</v>
      </c>
      <c r="J159" s="44">
        <v>168.6</v>
      </c>
      <c r="K159" s="45" t="s">
        <v>49</v>
      </c>
      <c r="L159" s="44">
        <v>24.7</v>
      </c>
    </row>
    <row r="160" spans="1:12" ht="15">
      <c r="A160" s="24"/>
      <c r="B160" s="16"/>
      <c r="C160" s="11"/>
      <c r="D160" s="7" t="s">
        <v>22</v>
      </c>
      <c r="E160" s="43" t="s">
        <v>50</v>
      </c>
      <c r="F160" s="44">
        <v>200</v>
      </c>
      <c r="G160" s="44">
        <v>0.2</v>
      </c>
      <c r="H160" s="44">
        <v>0.1</v>
      </c>
      <c r="I160" s="44">
        <v>6.6</v>
      </c>
      <c r="J160" s="44">
        <v>27.9</v>
      </c>
      <c r="K160" s="45" t="s">
        <v>51</v>
      </c>
      <c r="L160" s="44">
        <v>4.75</v>
      </c>
    </row>
    <row r="161" spans="1:12" ht="15">
      <c r="A161" s="24"/>
      <c r="B161" s="16"/>
      <c r="C161" s="11"/>
      <c r="D161" s="7" t="s">
        <v>23</v>
      </c>
      <c r="E161" s="43" t="s">
        <v>42</v>
      </c>
      <c r="F161" s="44">
        <v>30</v>
      </c>
      <c r="G161" s="44">
        <v>2.2999999999999998</v>
      </c>
      <c r="H161" s="44">
        <v>0.2</v>
      </c>
      <c r="I161" s="44">
        <v>14.8</v>
      </c>
      <c r="J161" s="44">
        <v>70.3</v>
      </c>
      <c r="K161" s="45" t="s">
        <v>43</v>
      </c>
      <c r="L161" s="44">
        <v>1.86</v>
      </c>
    </row>
    <row r="162" spans="1:12" ht="15">
      <c r="A162" s="24"/>
      <c r="B162" s="16"/>
      <c r="C162" s="11"/>
      <c r="D162" s="7" t="s">
        <v>24</v>
      </c>
      <c r="E162" s="43" t="s">
        <v>52</v>
      </c>
      <c r="F162" s="44">
        <v>100</v>
      </c>
      <c r="G162" s="44">
        <v>0.8</v>
      </c>
      <c r="H162" s="44">
        <v>0.2</v>
      </c>
      <c r="I162" s="44">
        <v>7.5</v>
      </c>
      <c r="J162" s="44">
        <v>35</v>
      </c>
      <c r="K162" s="45" t="s">
        <v>43</v>
      </c>
      <c r="L162" s="44">
        <v>25.4</v>
      </c>
    </row>
    <row r="163" spans="1:12" ht="15">
      <c r="A163" s="24"/>
      <c r="B163" s="16"/>
      <c r="C163" s="11"/>
      <c r="D163" s="6"/>
      <c r="E163" s="43" t="s">
        <v>45</v>
      </c>
      <c r="F163" s="44">
        <v>15</v>
      </c>
      <c r="G163" s="44">
        <v>1</v>
      </c>
      <c r="H163" s="44">
        <v>0.2</v>
      </c>
      <c r="I163" s="44">
        <v>5</v>
      </c>
      <c r="J163" s="44">
        <v>25.6</v>
      </c>
      <c r="K163" s="45" t="s">
        <v>43</v>
      </c>
      <c r="L163" s="44">
        <v>0.93</v>
      </c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595</v>
      </c>
      <c r="G165" s="20">
        <f t="shared" ref="G165:J165" si="77">SUM(G158:G164)</f>
        <v>31.6</v>
      </c>
      <c r="H165" s="20">
        <f t="shared" si="77"/>
        <v>11.299999999999997</v>
      </c>
      <c r="I165" s="20">
        <f t="shared" si="77"/>
        <v>83.2</v>
      </c>
      <c r="J165" s="20">
        <f t="shared" si="77"/>
        <v>561.1</v>
      </c>
      <c r="K165" s="26"/>
      <c r="L165" s="20">
        <f t="shared" ref="L165" si="78">SUM(L158:L164)</f>
        <v>76.28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  <c r="L168" s="44"/>
    </row>
    <row r="169" spans="1:12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  <c r="L170" s="44"/>
    </row>
    <row r="171" spans="1:12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  <c r="L171" s="44"/>
    </row>
    <row r="172" spans="1:12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9">SUM(G166:G174)</f>
        <v>0</v>
      </c>
      <c r="H175" s="20">
        <f t="shared" si="79"/>
        <v>0</v>
      </c>
      <c r="I175" s="20">
        <f t="shared" si="79"/>
        <v>0</v>
      </c>
      <c r="J175" s="20">
        <f t="shared" si="79"/>
        <v>0</v>
      </c>
      <c r="K175" s="26"/>
      <c r="L175" s="20">
        <f t="shared" ref="L175" si="80">SUM(L166:L174)</f>
        <v>0</v>
      </c>
    </row>
    <row r="176" spans="1:12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595</v>
      </c>
      <c r="G176" s="33">
        <f t="shared" ref="G176" si="81">G165+G175</f>
        <v>31.6</v>
      </c>
      <c r="H176" s="33">
        <f t="shared" ref="H176" si="82">H165+H175</f>
        <v>11.299999999999997</v>
      </c>
      <c r="I176" s="33">
        <f t="shared" ref="I176" si="83">I165+I175</f>
        <v>83.2</v>
      </c>
      <c r="J176" s="33">
        <f t="shared" ref="J176:L176" si="84">J165+J175</f>
        <v>561.1</v>
      </c>
      <c r="K176" s="33"/>
      <c r="L176" s="33">
        <f t="shared" si="84"/>
        <v>76.28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36</v>
      </c>
      <c r="F177" s="41">
        <v>200</v>
      </c>
      <c r="G177" s="41">
        <v>4.5999999999999996</v>
      </c>
      <c r="H177" s="41">
        <v>5.8</v>
      </c>
      <c r="I177" s="41">
        <v>24.3</v>
      </c>
      <c r="J177" s="41">
        <v>167.2</v>
      </c>
      <c r="K177" s="42" t="s">
        <v>37</v>
      </c>
      <c r="L177" s="41">
        <v>16.399999999999999</v>
      </c>
    </row>
    <row r="178" spans="1:12" ht="15">
      <c r="A178" s="24"/>
      <c r="B178" s="16"/>
      <c r="C178" s="11"/>
      <c r="D178" s="6"/>
      <c r="E178" s="43" t="s">
        <v>38</v>
      </c>
      <c r="F178" s="44">
        <v>30</v>
      </c>
      <c r="G178" s="44">
        <v>7</v>
      </c>
      <c r="H178" s="44">
        <v>8.9</v>
      </c>
      <c r="I178" s="44">
        <v>0</v>
      </c>
      <c r="J178" s="44">
        <v>107.5</v>
      </c>
      <c r="K178" s="45" t="s">
        <v>39</v>
      </c>
      <c r="L178" s="44">
        <v>21.75</v>
      </c>
    </row>
    <row r="179" spans="1:12" ht="15">
      <c r="A179" s="24"/>
      <c r="B179" s="16"/>
      <c r="C179" s="11"/>
      <c r="D179" s="7" t="s">
        <v>22</v>
      </c>
      <c r="E179" s="43" t="s">
        <v>40</v>
      </c>
      <c r="F179" s="44">
        <v>200</v>
      </c>
      <c r="G179" s="44">
        <v>4.7</v>
      </c>
      <c r="H179" s="44">
        <v>3.5</v>
      </c>
      <c r="I179" s="44">
        <v>12.5</v>
      </c>
      <c r="J179" s="44">
        <v>100.4</v>
      </c>
      <c r="K179" s="45" t="s">
        <v>41</v>
      </c>
      <c r="L179" s="44">
        <v>9.6</v>
      </c>
    </row>
    <row r="180" spans="1:12" ht="15">
      <c r="A180" s="24"/>
      <c r="B180" s="16"/>
      <c r="C180" s="11"/>
      <c r="D180" s="7" t="s">
        <v>23</v>
      </c>
      <c r="E180" s="43" t="s">
        <v>42</v>
      </c>
      <c r="F180" s="44">
        <v>30</v>
      </c>
      <c r="G180" s="44">
        <v>2.2999999999999998</v>
      </c>
      <c r="H180" s="44">
        <v>0.2</v>
      </c>
      <c r="I180" s="44">
        <v>14.8</v>
      </c>
      <c r="J180" s="44">
        <v>70.3</v>
      </c>
      <c r="K180" s="45" t="s">
        <v>43</v>
      </c>
      <c r="L180" s="44">
        <v>1.86</v>
      </c>
    </row>
    <row r="181" spans="1:12" ht="15">
      <c r="A181" s="24"/>
      <c r="B181" s="16"/>
      <c r="C181" s="11"/>
      <c r="D181" s="7" t="s">
        <v>24</v>
      </c>
      <c r="E181" s="43" t="s">
        <v>44</v>
      </c>
      <c r="F181" s="44">
        <v>150</v>
      </c>
      <c r="G181" s="44">
        <v>1.4</v>
      </c>
      <c r="H181" s="44">
        <v>0.3</v>
      </c>
      <c r="I181" s="44">
        <v>12.2</v>
      </c>
      <c r="J181" s="44">
        <v>56.7</v>
      </c>
      <c r="K181" s="45" t="s">
        <v>43</v>
      </c>
      <c r="L181" s="44">
        <v>24.75</v>
      </c>
    </row>
    <row r="182" spans="1:12" ht="15">
      <c r="A182" s="24"/>
      <c r="B182" s="16"/>
      <c r="C182" s="11"/>
      <c r="D182" s="6"/>
      <c r="E182" s="43" t="s">
        <v>45</v>
      </c>
      <c r="F182" s="44">
        <v>30</v>
      </c>
      <c r="G182" s="44">
        <v>2</v>
      </c>
      <c r="H182" s="44">
        <v>0.4</v>
      </c>
      <c r="I182" s="44">
        <v>10</v>
      </c>
      <c r="J182" s="44">
        <v>51.2</v>
      </c>
      <c r="K182" s="45" t="s">
        <v>43</v>
      </c>
      <c r="L182" s="44">
        <v>1.84</v>
      </c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640</v>
      </c>
      <c r="G184" s="20">
        <f t="shared" ref="G184:J184" si="85">SUM(G177:G183)</f>
        <v>22</v>
      </c>
      <c r="H184" s="20">
        <f t="shared" si="85"/>
        <v>19.099999999999998</v>
      </c>
      <c r="I184" s="20">
        <f t="shared" si="85"/>
        <v>73.8</v>
      </c>
      <c r="J184" s="20">
        <f t="shared" si="85"/>
        <v>553.30000000000007</v>
      </c>
      <c r="K184" s="26"/>
      <c r="L184" s="20">
        <f t="shared" ref="L184" si="86">SUM(L177:L183)</f>
        <v>76.2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  <c r="L187" s="44"/>
    </row>
    <row r="188" spans="1:12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  <c r="L188" s="44"/>
    </row>
    <row r="189" spans="1:12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  <c r="L189" s="44"/>
    </row>
    <row r="190" spans="1:12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  <c r="L190" s="44"/>
    </row>
    <row r="191" spans="1:12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87">SUM(G185:G193)</f>
        <v>0</v>
      </c>
      <c r="H194" s="20">
        <f t="shared" si="87"/>
        <v>0</v>
      </c>
      <c r="I194" s="20">
        <f t="shared" si="87"/>
        <v>0</v>
      </c>
      <c r="J194" s="20">
        <f t="shared" si="87"/>
        <v>0</v>
      </c>
      <c r="K194" s="26"/>
      <c r="L194" s="20">
        <f t="shared" ref="L194" si="88">SUM(L185:L193)</f>
        <v>0</v>
      </c>
    </row>
    <row r="195" spans="1:12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640</v>
      </c>
      <c r="G195" s="33">
        <f t="shared" ref="G195" si="89">G184+G194</f>
        <v>22</v>
      </c>
      <c r="H195" s="33">
        <f t="shared" ref="H195" si="90">H184+H194</f>
        <v>19.099999999999998</v>
      </c>
      <c r="I195" s="33">
        <f t="shared" ref="I195" si="91">I184+I194</f>
        <v>73.8</v>
      </c>
      <c r="J195" s="33">
        <f t="shared" ref="J195:L195" si="92">J184+J194</f>
        <v>553.30000000000007</v>
      </c>
      <c r="K195" s="33"/>
      <c r="L195" s="33">
        <f t="shared" si="92"/>
        <v>76.2</v>
      </c>
    </row>
    <row r="196" spans="1:12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562</v>
      </c>
      <c r="G196" s="35">
        <f t="shared" ref="G196:J196" si="93">(G24+G43+G62+G81+G100+G119+G138+G157+G176+G195)/(IF(G24=0,0,1)+IF(G43=0,0,1)+IF(G62=0,0,1)+IF(G81=0,0,1)+IF(G100=0,0,1)+IF(G119=0,0,1)+IF(G138=0,0,1)+IF(G157=0,0,1)+IF(G176=0,0,1)+IF(G195=0,0,1))</f>
        <v>24.88</v>
      </c>
      <c r="H196" s="35">
        <f t="shared" si="93"/>
        <v>17.549999999999997</v>
      </c>
      <c r="I196" s="35">
        <f t="shared" si="93"/>
        <v>77.72</v>
      </c>
      <c r="J196" s="35">
        <f t="shared" si="93"/>
        <v>568.07000000000016</v>
      </c>
      <c r="K196" s="35"/>
      <c r="L196" s="35">
        <f t="shared" ref="L196" si="94">(L24+L43+L62+L81+L100+L119+L138+L157+L176+L195)/(IF(L24=0,0,1)+IF(L43=0,0,1)+IF(L62=0,0,1)+IF(L81=0,0,1)+IF(L100=0,0,1)+IF(L119=0,0,1)+IF(L138=0,0,1)+IF(L157=0,0,1)+IF(L176=0,0,1)+IF(L195=0,0,1))</f>
        <v>75.617000000000004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2024-03-04T01:18:22Z</cp:lastPrinted>
  <dcterms:created xsi:type="dcterms:W3CDTF">2022-05-16T14:23:56Z</dcterms:created>
  <dcterms:modified xsi:type="dcterms:W3CDTF">2024-03-04T01:20:42Z</dcterms:modified>
</cp:coreProperties>
</file>